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em\Desktop\woukoutové hřiště\"/>
    </mc:Choice>
  </mc:AlternateContent>
  <bookViews>
    <workbookView xWindow="0" yWindow="0" windowWidth="19335" windowHeight="7650" activeTab="1"/>
  </bookViews>
  <sheets>
    <sheet name="Rekapitulace" sheetId="3" r:id="rId1"/>
    <sheet name="Stavba" sheetId="1" r:id="rId2"/>
  </sheets>
  <definedNames>
    <definedName name="_xlnm.Print_Area" localSheetId="1">Stavba!$A$1:$F$74</definedName>
    <definedName name="SazbaDPH1" localSheetId="0">Rekapitulace!$E$21</definedName>
    <definedName name="SazbaDPH2" localSheetId="0">Rekapitulace!$E$23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3" l="1"/>
  <c r="D22" i="3"/>
  <c r="F67" i="1"/>
  <c r="F68" i="1" s="1"/>
  <c r="F23" i="1"/>
  <c r="F22" i="1"/>
  <c r="F57" i="1"/>
  <c r="F53" i="1"/>
  <c r="F54" i="1"/>
  <c r="F55" i="1"/>
  <c r="F56" i="1"/>
  <c r="F58" i="1"/>
  <c r="F7" i="1"/>
  <c r="F12" i="1"/>
  <c r="F8" i="1"/>
  <c r="F9" i="1"/>
  <c r="F10" i="1"/>
  <c r="F11" i="1"/>
  <c r="F17" i="1"/>
  <c r="F41" i="1"/>
  <c r="F61" i="1" l="1"/>
  <c r="F31" i="1"/>
  <c r="F18" i="1"/>
  <c r="F70" i="1" l="1"/>
  <c r="F72" i="1" s="1"/>
  <c r="F71" i="1" s="1"/>
  <c r="H16" i="3" l="1"/>
  <c r="H19" i="3" s="1"/>
  <c r="F26" i="3" s="1"/>
  <c r="F27" i="3" s="1"/>
  <c r="F24" i="3" s="1"/>
  <c r="F23" i="3" l="1"/>
</calcChain>
</file>

<file path=xl/comments1.xml><?xml version="1.0" encoding="utf-8"?>
<comments xmlns="http://schemas.openxmlformats.org/spreadsheetml/2006/main">
  <authors>
    <author>Radim Štěpánek</author>
  </authors>
  <commentList>
    <comment ref="C11" authorId="0" shapeId="0">
      <text>
        <r>
          <rPr>
            <sz val="9"/>
            <color indexed="8"/>
            <rFont val="Tahoma"/>
            <family val="2"/>
            <charset val="238"/>
          </rPr>
          <t>Název</t>
        </r>
      </text>
    </comment>
    <comment ref="H11" authorId="0" shapeId="0">
      <text>
        <r>
          <rPr>
            <sz val="9"/>
            <color indexed="8"/>
            <rFont val="Tahoma"/>
            <family val="2"/>
            <charset val="238"/>
          </rPr>
          <t>IČO</t>
        </r>
      </text>
    </comment>
    <comment ref="C12" authorId="0" shapeId="0">
      <text>
        <r>
          <rPr>
            <sz val="9"/>
            <color indexed="8"/>
            <rFont val="Tahoma"/>
            <family val="2"/>
            <charset val="238"/>
          </rPr>
          <t>Ulice</t>
        </r>
      </text>
    </comment>
    <comment ref="H12" authorId="0" shapeId="0">
      <text>
        <r>
          <rPr>
            <sz val="9"/>
            <color indexed="8"/>
            <rFont val="Tahoma"/>
            <family val="2"/>
            <charset val="238"/>
          </rPr>
          <t>DIČ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C13" authorId="0" shapeId="0">
      <text>
        <r>
          <rPr>
            <sz val="9"/>
            <color indexed="8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<sst xmlns="http://schemas.openxmlformats.org/spreadsheetml/2006/main" count="139" uniqueCount="88">
  <si>
    <t>název:</t>
  </si>
  <si>
    <t>množství:</t>
  </si>
  <si>
    <t>cena celkem:</t>
  </si>
  <si>
    <t>cena ks:</t>
  </si>
  <si>
    <t>mj.</t>
  </si>
  <si>
    <t>m2</t>
  </si>
  <si>
    <t>č.</t>
  </si>
  <si>
    <t>ks</t>
  </si>
  <si>
    <t>VÝSTAVBA SPORTOVIŠTĚ -  KALKULACE NÁKLADŮ</t>
  </si>
  <si>
    <t>Celkem bez DPH:</t>
  </si>
  <si>
    <t>Celkem s DPH:</t>
  </si>
  <si>
    <t>Celkem DPH:</t>
  </si>
  <si>
    <t>sazba DPH</t>
  </si>
  <si>
    <t>VPN celkem:</t>
  </si>
  <si>
    <t>8</t>
  </si>
  <si>
    <t>9</t>
  </si>
  <si>
    <t>10</t>
  </si>
  <si>
    <t>11</t>
  </si>
  <si>
    <t>12</t>
  </si>
  <si>
    <t>13</t>
  </si>
  <si>
    <t>14</t>
  </si>
  <si>
    <t>15</t>
  </si>
  <si>
    <t>1</t>
  </si>
  <si>
    <t>2</t>
  </si>
  <si>
    <t>3</t>
  </si>
  <si>
    <t>4</t>
  </si>
  <si>
    <t>5</t>
  </si>
  <si>
    <t>6</t>
  </si>
  <si>
    <t>7</t>
  </si>
  <si>
    <t>16</t>
  </si>
  <si>
    <t>Sportovní vybavení hřiště celkem:</t>
  </si>
  <si>
    <t>kpl</t>
  </si>
  <si>
    <t xml:space="preserve">Vedlejší provozní náklady: </t>
  </si>
  <si>
    <t>Položkový rozpočet</t>
  </si>
  <si>
    <t>Zakázka:</t>
  </si>
  <si>
    <t>Objekt:</t>
  </si>
  <si>
    <t>Rozpočet:</t>
  </si>
  <si>
    <t>Objednatel:</t>
  </si>
  <si>
    <t>IČ:</t>
  </si>
  <si>
    <t>DIČ:</t>
  </si>
  <si>
    <t>Projektant:</t>
  </si>
  <si>
    <t>Zhotovitel:</t>
  </si>
  <si>
    <t>Vypracoval:</t>
  </si>
  <si>
    <t>Rozpis ceny</t>
  </si>
  <si>
    <t>Celkem</t>
  </si>
  <si>
    <t>Stavební část, včetně VRN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</si>
  <si>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</si>
  <si>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</si>
  <si>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</si>
  <si>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</si>
  <si>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</si>
  <si>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</si>
  <si>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</si>
  <si>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</si>
  <si>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</si>
  <si>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v</t>
  </si>
  <si>
    <t>dne</t>
  </si>
  <si>
    <t>Za zhotovitele</t>
  </si>
  <si>
    <t>Za objednatele</t>
  </si>
  <si>
    <t>Pokyny k vyplnění :</t>
  </si>
  <si>
    <t>takto podbarvená pole vyplnit !</t>
  </si>
  <si>
    <t>Poznámka :</t>
  </si>
  <si>
    <t xml:space="preserve">Pokud jsou v seznamu uvedeny konktrétní výrobky, slouží pro popis požadovaného standardu a nezakládají povinnost dodavatele tyto výrovky použít. </t>
  </si>
  <si>
    <t xml:space="preserve">V případě použití jiných než doporučených výrobků musí tyto periferie splňovat požadované standardy či vyšší, a měly by být schváleny projektantem. </t>
  </si>
  <si>
    <t>Případné záměny musí být změny zapracované do projektové dokumentace ve stupni výrobní a následně skutečného provedení.</t>
  </si>
  <si>
    <t>Planá</t>
  </si>
  <si>
    <t>Workoutové hřiště</t>
  </si>
  <si>
    <t>workoutové hřiště celkem:</t>
  </si>
  <si>
    <t>D+M prvek Nippur individual</t>
  </si>
  <si>
    <t>D+M prvek Dvojitá šikmá lavice</t>
  </si>
  <si>
    <t>D+M prvek Lavice pro teenagery</t>
  </si>
  <si>
    <t>D+M prvek Minibar set</t>
  </si>
  <si>
    <t>D+M prvek Stalky</t>
  </si>
  <si>
    <t>D+M prvek Step Up</t>
  </si>
  <si>
    <t>D+M prvek Tabule provozního řádu</t>
  </si>
  <si>
    <t>Dopadová plocha hřiště:</t>
  </si>
  <si>
    <t>Dopadová plocha hřiště celkem:</t>
  </si>
  <si>
    <t>betonová zákiladová deska armovaná (včetně výkopu a podloží)</t>
  </si>
  <si>
    <t>EPDM litý povrch 50mm - certifikovaný - včetně grafiky</t>
  </si>
  <si>
    <t>Přesuny hmot a materiálů</t>
  </si>
  <si>
    <t xml:space="preserve">Fotbalové střídačky: </t>
  </si>
  <si>
    <t>D+M umělý trávník do střídaček</t>
  </si>
  <si>
    <t>Fotbalová střídačka ATYP - půlkruh pro 10 hráčů (7m dlouhá)</t>
  </si>
  <si>
    <t>montáž fotbalové střídačky - včetně kotvícího materiálu</t>
  </si>
  <si>
    <t>montáž sedadel (včetně kotvícícho materiálu)</t>
  </si>
  <si>
    <t>Sedadlo do fotbalové střídačky - včetně loga</t>
  </si>
  <si>
    <t xml:space="preserve">Vybudování workoutového hřiště v obci Planá </t>
  </si>
  <si>
    <t>Vybudování workoutového hřiště v obci Planá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</si>
</sst>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35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Tahoma"/>
      <family val="2"/>
      <charset val="238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Book Antiqua"/>
      <family val="1"/>
      <charset val="238"/>
    </font>
    <font>
      <b/>
      <sz val="12"/>
      <name val="Book Antiqua"/>
      <family val="1"/>
      <charset val="238"/>
    </font>
    <font>
      <b/>
      <sz val="12"/>
      <color indexed="8"/>
      <name val="Book Antiqua"/>
      <family val="1"/>
      <charset val="238"/>
    </font>
    <font>
      <b/>
      <sz val="11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color indexed="8"/>
      <name val="Calibri"/>
      <family val="2"/>
      <charset val="238"/>
    </font>
    <font>
      <b/>
      <sz val="8"/>
      <color indexed="8"/>
      <name val="Tahoma"/>
      <family val="2"/>
      <charset val="238"/>
    </font>
    <font>
      <b/>
      <sz val="11"/>
      <color indexed="8"/>
      <name val="Calibri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 CE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3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9"/>
      <color indexed="81"/>
      <name val="Tahoma"/>
      <family val="2"/>
      <charset val="238"/>
    </font>
    <font>
      <sz val="9"/>
      <color indexed="8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4DC044"/>
        <bgColor indexed="64"/>
      </patternFill>
    </fill>
    <fill>
      <patternFill patternType="mediumGray">
        <fgColor indexed="9"/>
        <bgColor rgb="FF4DC044"/>
      </patternFill>
    </fill>
    <fill>
      <patternFill patternType="mediumGray">
        <fgColor indexed="9"/>
        <bgColor rgb="FF00B050"/>
      </patternFill>
    </fill>
    <fill>
      <patternFill patternType="solid">
        <fgColor rgb="FF00B0F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1" fillId="0" borderId="0"/>
    <xf numFmtId="0" fontId="25" fillId="0" borderId="0"/>
  </cellStyleXfs>
  <cellXfs count="211">
    <xf numFmtId="0" fontId="0" fillId="0" borderId="0" xfId="0"/>
    <xf numFmtId="0" fontId="2" fillId="0" borderId="0" xfId="0" applyFont="1"/>
    <xf numFmtId="2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2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2" fontId="12" fillId="0" borderId="0" xfId="0" applyNumberFormat="1" applyFont="1" applyBorder="1" applyAlignment="1">
      <alignment horizontal="center"/>
    </xf>
    <xf numFmtId="0" fontId="13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right" vertical="center"/>
    </xf>
    <xf numFmtId="49" fontId="16" fillId="0" borderId="2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left" vertical="center"/>
    </xf>
    <xf numFmtId="49" fontId="15" fillId="0" borderId="3" xfId="0" applyNumberFormat="1" applyFont="1" applyBorder="1" applyAlignment="1">
      <alignment horizontal="center" vertical="center"/>
    </xf>
    <xf numFmtId="0" fontId="19" fillId="0" borderId="0" xfId="0" applyFont="1"/>
    <xf numFmtId="4" fontId="15" fillId="0" borderId="4" xfId="0" applyNumberFormat="1" applyFont="1" applyBorder="1" applyAlignment="1">
      <alignment horizontal="right" vertical="center"/>
    </xf>
    <xf numFmtId="49" fontId="17" fillId="0" borderId="2" xfId="0" applyNumberFormat="1" applyFont="1" applyFill="1" applyBorder="1" applyAlignment="1">
      <alignment horizontal="left" vertical="center" indent="1"/>
    </xf>
    <xf numFmtId="0" fontId="18" fillId="0" borderId="3" xfId="0" applyFont="1" applyFill="1" applyBorder="1" applyAlignment="1">
      <alignment horizontal="left" vertical="center" indent="1"/>
    </xf>
    <xf numFmtId="2" fontId="15" fillId="0" borderId="3" xfId="0" applyNumberFormat="1" applyFont="1" applyFill="1" applyBorder="1" applyAlignment="1">
      <alignment horizontal="right" vertical="center"/>
    </xf>
    <xf numFmtId="4" fontId="17" fillId="0" borderId="4" xfId="0" applyNumberFormat="1" applyFont="1" applyFill="1" applyBorder="1" applyAlignment="1">
      <alignment horizontal="right" vertical="center"/>
    </xf>
    <xf numFmtId="4" fontId="15" fillId="0" borderId="3" xfId="0" applyNumberFormat="1" applyFont="1" applyBorder="1" applyAlignment="1">
      <alignment horizontal="right" vertical="center"/>
    </xf>
    <xf numFmtId="0" fontId="2" fillId="2" borderId="0" xfId="0" applyFont="1" applyFill="1"/>
    <xf numFmtId="49" fontId="15" fillId="3" borderId="5" xfId="0" applyNumberFormat="1" applyFont="1" applyFill="1" applyBorder="1" applyAlignment="1">
      <alignment horizontal="center" vertical="center" wrapText="1"/>
    </xf>
    <xf numFmtId="49" fontId="15" fillId="3" borderId="0" xfId="0" applyNumberFormat="1" applyFont="1" applyFill="1" applyBorder="1" applyAlignment="1">
      <alignment horizontal="left" vertical="center" wrapText="1"/>
    </xf>
    <xf numFmtId="2" fontId="15" fillId="3" borderId="0" xfId="0" applyNumberFormat="1" applyFont="1" applyFill="1" applyBorder="1" applyAlignment="1">
      <alignment horizontal="right" vertical="center" wrapText="1"/>
    </xf>
    <xf numFmtId="2" fontId="15" fillId="3" borderId="0" xfId="0" applyNumberFormat="1" applyFont="1" applyFill="1" applyBorder="1" applyAlignment="1">
      <alignment horizontal="center" vertical="center" wrapText="1"/>
    </xf>
    <xf numFmtId="1" fontId="15" fillId="3" borderId="0" xfId="0" applyNumberFormat="1" applyFont="1" applyFill="1" applyBorder="1" applyAlignment="1">
      <alignment horizontal="right" vertical="center" wrapText="1"/>
    </xf>
    <xf numFmtId="2" fontId="15" fillId="3" borderId="6" xfId="0" applyNumberFormat="1" applyFont="1" applyFill="1" applyBorder="1" applyAlignment="1">
      <alignment horizontal="right" vertical="center" wrapText="1"/>
    </xf>
    <xf numFmtId="4" fontId="17" fillId="3" borderId="4" xfId="0" applyNumberFormat="1" applyFont="1" applyFill="1" applyBorder="1" applyAlignment="1">
      <alignment horizontal="right" vertical="center"/>
    </xf>
    <xf numFmtId="0" fontId="0" fillId="2" borderId="0" xfId="0" applyFill="1"/>
    <xf numFmtId="2" fontId="15" fillId="3" borderId="3" xfId="0" applyNumberFormat="1" applyFont="1" applyFill="1" applyBorder="1" applyAlignment="1">
      <alignment horizontal="right" vertical="center"/>
    </xf>
    <xf numFmtId="49" fontId="16" fillId="0" borderId="2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left" vertical="center"/>
    </xf>
    <xf numFmtId="4" fontId="15" fillId="0" borderId="3" xfId="0" applyNumberFormat="1" applyFont="1" applyFill="1" applyBorder="1" applyAlignment="1">
      <alignment horizontal="right" vertical="center"/>
    </xf>
    <xf numFmtId="49" fontId="15" fillId="0" borderId="3" xfId="0" applyNumberFormat="1" applyFont="1" applyFill="1" applyBorder="1" applyAlignment="1">
      <alignment horizontal="center" vertical="center"/>
    </xf>
    <xf numFmtId="4" fontId="15" fillId="0" borderId="4" xfId="0" applyNumberFormat="1" applyFont="1" applyFill="1" applyBorder="1" applyAlignment="1">
      <alignment horizontal="right" vertical="center"/>
    </xf>
    <xf numFmtId="49" fontId="15" fillId="4" borderId="5" xfId="0" applyNumberFormat="1" applyFont="1" applyFill="1" applyBorder="1" applyAlignment="1">
      <alignment horizontal="center" vertical="center" wrapText="1"/>
    </xf>
    <xf numFmtId="49" fontId="15" fillId="4" borderId="0" xfId="0" applyNumberFormat="1" applyFont="1" applyFill="1" applyBorder="1" applyAlignment="1">
      <alignment horizontal="left" vertical="center" wrapText="1"/>
    </xf>
    <xf numFmtId="2" fontId="15" fillId="4" borderId="0" xfId="0" applyNumberFormat="1" applyFont="1" applyFill="1" applyBorder="1" applyAlignment="1">
      <alignment horizontal="right" vertical="center" wrapText="1"/>
    </xf>
    <xf numFmtId="2" fontId="15" fillId="4" borderId="0" xfId="0" applyNumberFormat="1" applyFont="1" applyFill="1" applyBorder="1" applyAlignment="1">
      <alignment horizontal="center" vertical="center" wrapText="1"/>
    </xf>
    <xf numFmtId="1" fontId="15" fillId="4" borderId="0" xfId="0" applyNumberFormat="1" applyFont="1" applyFill="1" applyBorder="1" applyAlignment="1">
      <alignment horizontal="right" vertical="center" wrapText="1"/>
    </xf>
    <xf numFmtId="2" fontId="15" fillId="4" borderId="6" xfId="0" applyNumberFormat="1" applyFont="1" applyFill="1" applyBorder="1" applyAlignment="1">
      <alignment horizontal="right" vertical="center" wrapText="1"/>
    </xf>
    <xf numFmtId="2" fontId="15" fillId="4" borderId="3" xfId="0" applyNumberFormat="1" applyFont="1" applyFill="1" applyBorder="1" applyAlignment="1">
      <alignment horizontal="right" vertical="center"/>
    </xf>
    <xf numFmtId="4" fontId="17" fillId="4" borderId="4" xfId="0" applyNumberFormat="1" applyFont="1" applyFill="1" applyBorder="1" applyAlignment="1">
      <alignment horizontal="right" vertical="center"/>
    </xf>
    <xf numFmtId="164" fontId="17" fillId="4" borderId="4" xfId="0" applyNumberFormat="1" applyFont="1" applyFill="1" applyBorder="1" applyAlignment="1">
      <alignment horizontal="right" vertical="center"/>
    </xf>
    <xf numFmtId="2" fontId="17" fillId="4" borderId="3" xfId="0" applyNumberFormat="1" applyFont="1" applyFill="1" applyBorder="1" applyAlignment="1">
      <alignment horizontal="right" vertical="center"/>
    </xf>
    <xf numFmtId="9" fontId="17" fillId="4" borderId="3" xfId="0" applyNumberFormat="1" applyFont="1" applyFill="1" applyBorder="1" applyAlignment="1">
      <alignment horizontal="right" vertical="center"/>
    </xf>
    <xf numFmtId="4" fontId="15" fillId="5" borderId="3" xfId="0" applyNumberFormat="1" applyFont="1" applyFill="1" applyBorder="1" applyAlignment="1">
      <alignment horizontal="right" vertical="center"/>
    </xf>
    <xf numFmtId="0" fontId="0" fillId="6" borderId="7" xfId="0" applyFill="1" applyBorder="1" applyAlignment="1">
      <alignment horizontal="left" vertical="center" indent="1"/>
    </xf>
    <xf numFmtId="0" fontId="0" fillId="6" borderId="8" xfId="0" applyFill="1" applyBorder="1" applyAlignment="1">
      <alignment horizontal="left" vertical="center" indent="1"/>
    </xf>
    <xf numFmtId="0" fontId="0" fillId="6" borderId="1" xfId="0" applyFill="1" applyBorder="1"/>
    <xf numFmtId="49" fontId="24" fillId="6" borderId="1" xfId="0" applyNumberFormat="1" applyFont="1" applyFill="1" applyBorder="1" applyAlignment="1">
      <alignment horizontal="left" vertical="center"/>
    </xf>
    <xf numFmtId="0" fontId="24" fillId="6" borderId="1" xfId="0" applyFont="1" applyFill="1" applyBorder="1"/>
    <xf numFmtId="0" fontId="0" fillId="0" borderId="7" xfId="0" applyBorder="1" applyAlignment="1">
      <alignment horizontal="left" vertical="center" indent="1"/>
    </xf>
    <xf numFmtId="0" fontId="24" fillId="0" borderId="7" xfId="0" applyFont="1" applyBorder="1" applyAlignment="1">
      <alignment horizontal="left" vertical="center" indent="1"/>
    </xf>
    <xf numFmtId="0" fontId="24" fillId="0" borderId="8" xfId="0" applyFont="1" applyBorder="1" applyAlignment="1">
      <alignment horizontal="left" vertical="center" indent="1"/>
    </xf>
    <xf numFmtId="49" fontId="24" fillId="0" borderId="1" xfId="0" applyNumberFormat="1" applyFont="1" applyBorder="1" applyAlignment="1">
      <alignment horizontal="right" vertical="center"/>
    </xf>
    <xf numFmtId="49" fontId="25" fillId="0" borderId="1" xfId="0" applyNumberFormat="1" applyFont="1" applyBorder="1" applyAlignment="1">
      <alignment horizontal="left" vertical="center"/>
    </xf>
    <xf numFmtId="0" fontId="2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/>
    <xf numFmtId="0" fontId="0" fillId="0" borderId="8" xfId="0" applyBorder="1" applyAlignment="1">
      <alignment horizontal="left" indent="1"/>
    </xf>
    <xf numFmtId="0" fontId="24" fillId="0" borderId="1" xfId="0" applyFont="1" applyBorder="1" applyAlignment="1">
      <alignment horizontal="right" vertical="center"/>
    </xf>
    <xf numFmtId="0" fontId="24" fillId="0" borderId="1" xfId="0" applyFont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right" vertical="center"/>
    </xf>
    <xf numFmtId="0" fontId="0" fillId="0" borderId="9" xfId="0" applyBorder="1" applyAlignment="1">
      <alignment horizontal="left" vertical="top" indent="1"/>
    </xf>
    <xf numFmtId="0" fontId="0" fillId="0" borderId="10" xfId="0" applyBorder="1" applyAlignment="1">
      <alignment vertical="top"/>
    </xf>
    <xf numFmtId="0" fontId="24" fillId="0" borderId="10" xfId="0" applyFont="1" applyBorder="1" applyAlignment="1">
      <alignment horizontal="left" vertical="top"/>
    </xf>
    <xf numFmtId="0" fontId="24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" xfId="0" applyBorder="1" applyAlignment="1">
      <alignment horizontal="left"/>
    </xf>
    <xf numFmtId="49" fontId="0" fillId="0" borderId="11" xfId="0" applyNumberFormat="1" applyBorder="1" applyAlignment="1">
      <alignment horizontal="left" vertical="center" indent="1"/>
    </xf>
    <xf numFmtId="0" fontId="0" fillId="0" borderId="3" xfId="0" applyBorder="1" applyAlignment="1">
      <alignment horizontal="left" vertical="center"/>
    </xf>
    <xf numFmtId="0" fontId="0" fillId="0" borderId="3" xfId="0" applyBorder="1"/>
    <xf numFmtId="0" fontId="24" fillId="0" borderId="11" xfId="0" applyFont="1" applyBorder="1" applyAlignment="1">
      <alignment horizontal="left" vertical="center" indent="1"/>
    </xf>
    <xf numFmtId="0" fontId="24" fillId="0" borderId="3" xfId="0" applyFont="1" applyBorder="1" applyAlignment="1">
      <alignment horizontal="left" vertical="center"/>
    </xf>
    <xf numFmtId="0" fontId="24" fillId="0" borderId="3" xfId="0" applyFont="1" applyBorder="1"/>
    <xf numFmtId="0" fontId="0" fillId="0" borderId="11" xfId="0" applyBorder="1" applyAlignment="1">
      <alignment horizontal="left" indent="1"/>
    </xf>
    <xf numFmtId="1" fontId="24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horizontal="left" vertical="center" indent="1"/>
    </xf>
    <xf numFmtId="0" fontId="24" fillId="0" borderId="3" xfId="0" applyFont="1" applyBorder="1" applyAlignment="1">
      <alignment vertical="center"/>
    </xf>
    <xf numFmtId="0" fontId="0" fillId="0" borderId="11" xfId="0" applyBorder="1" applyAlignment="1">
      <alignment horizontal="left" vertical="center" indent="1"/>
    </xf>
    <xf numFmtId="1" fontId="24" fillId="0" borderId="2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 indent="1"/>
    </xf>
    <xf numFmtId="0" fontId="0" fillId="0" borderId="1" xfId="0" applyBorder="1" applyAlignment="1">
      <alignment horizontal="left" vertical="center"/>
    </xf>
    <xf numFmtId="1" fontId="24" fillId="0" borderId="12" xfId="0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 indent="1"/>
    </xf>
    <xf numFmtId="0" fontId="28" fillId="6" borderId="13" xfId="0" applyFont="1" applyFill="1" applyBorder="1" applyAlignment="1">
      <alignment horizontal="left" vertical="center" indent="1"/>
    </xf>
    <xf numFmtId="0" fontId="29" fillId="6" borderId="14" xfId="0" applyFont="1" applyFill="1" applyBorder="1" applyAlignment="1">
      <alignment horizontal="left" vertical="center"/>
    </xf>
    <xf numFmtId="0" fontId="0" fillId="6" borderId="14" xfId="0" applyFill="1" applyBorder="1" applyAlignment="1">
      <alignment horizontal="left" vertical="center"/>
    </xf>
    <xf numFmtId="4" fontId="28" fillId="6" borderId="14" xfId="0" applyNumberFormat="1" applyFont="1" applyFill="1" applyBorder="1" applyAlignment="1">
      <alignment horizontal="left" vertical="center"/>
    </xf>
    <xf numFmtId="0" fontId="28" fillId="7" borderId="13" xfId="0" applyFont="1" applyFill="1" applyBorder="1" applyAlignment="1">
      <alignment horizontal="left" vertical="center" indent="1"/>
    </xf>
    <xf numFmtId="0" fontId="0" fillId="7" borderId="14" xfId="0" applyFill="1" applyBorder="1"/>
    <xf numFmtId="0" fontId="0" fillId="0" borderId="7" xfId="0" applyBorder="1" applyAlignment="1">
      <alignment horizontal="right"/>
    </xf>
    <xf numFmtId="0" fontId="24" fillId="5" borderId="1" xfId="0" applyFont="1" applyFill="1" applyBorder="1" applyAlignment="1">
      <alignment vertical="top"/>
    </xf>
    <xf numFmtId="14" fontId="24" fillId="5" borderId="1" xfId="0" applyNumberFormat="1" applyFont="1" applyFill="1" applyBorder="1" applyAlignment="1">
      <alignment horizontal="center" vertical="top"/>
    </xf>
    <xf numFmtId="0" fontId="24" fillId="0" borderId="7" xfId="0" applyFont="1" applyBorder="1"/>
    <xf numFmtId="0" fontId="24" fillId="5" borderId="1" xfId="0" applyFont="1" applyFill="1" applyBorder="1"/>
    <xf numFmtId="0" fontId="24" fillId="0" borderId="1" xfId="0" applyFont="1" applyBorder="1"/>
    <xf numFmtId="0" fontId="0" fillId="0" borderId="15" xfId="0" applyBorder="1"/>
    <xf numFmtId="0" fontId="0" fillId="0" borderId="16" xfId="0" applyBorder="1"/>
    <xf numFmtId="0" fontId="0" fillId="5" borderId="0" xfId="0" applyFill="1"/>
    <xf numFmtId="0" fontId="32" fillId="0" borderId="0" xfId="1" applyFont="1"/>
    <xf numFmtId="0" fontId="25" fillId="0" borderId="0" xfId="2"/>
    <xf numFmtId="0" fontId="22" fillId="6" borderId="17" xfId="0" applyFont="1" applyFill="1" applyBorder="1" applyAlignment="1">
      <alignment horizontal="left" vertical="center" indent="1"/>
    </xf>
    <xf numFmtId="49" fontId="23" fillId="6" borderId="18" xfId="0" applyNumberFormat="1" applyFont="1" applyFill="1" applyBorder="1" applyAlignment="1">
      <alignment horizontal="left" vertical="center"/>
    </xf>
    <xf numFmtId="0" fontId="24" fillId="6" borderId="0" xfId="0" applyFont="1" applyFill="1" applyBorder="1" applyAlignment="1">
      <alignment horizontal="left" vertical="center"/>
    </xf>
    <xf numFmtId="0" fontId="24" fillId="6" borderId="19" xfId="0" applyFont="1" applyFill="1" applyBorder="1"/>
    <xf numFmtId="0" fontId="0" fillId="0" borderId="0" xfId="0" applyBorder="1"/>
    <xf numFmtId="49" fontId="25" fillId="0" borderId="0" xfId="0" applyNumberFormat="1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49" fontId="0" fillId="0" borderId="20" xfId="0" applyNumberFormat="1" applyBorder="1" applyAlignment="1">
      <alignment horizontal="left" vertical="center"/>
    </xf>
    <xf numFmtId="49" fontId="24" fillId="0" borderId="20" xfId="0" applyNumberFormat="1" applyFont="1" applyBorder="1" applyAlignment="1">
      <alignment horizontal="left" vertical="center"/>
    </xf>
    <xf numFmtId="0" fontId="24" fillId="0" borderId="19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0" fillId="0" borderId="19" xfId="0" applyBorder="1" applyAlignment="1">
      <alignment horizontal="right"/>
    </xf>
    <xf numFmtId="49" fontId="24" fillId="5" borderId="20" xfId="0" applyNumberFormat="1" applyFont="1" applyFill="1" applyBorder="1" applyAlignment="1">
      <alignment horizontal="left" vertical="center"/>
    </xf>
    <xf numFmtId="0" fontId="24" fillId="0" borderId="21" xfId="0" applyFont="1" applyBorder="1" applyAlignment="1">
      <alignment vertical="center"/>
    </xf>
    <xf numFmtId="0" fontId="0" fillId="0" borderId="19" xfId="0" applyBorder="1" applyAlignment="1">
      <alignment horizontal="right" indent="1"/>
    </xf>
    <xf numFmtId="4" fontId="26" fillId="0" borderId="22" xfId="0" applyNumberFormat="1" applyFont="1" applyBorder="1" applyAlignment="1">
      <alignment horizontal="right" vertical="center" indent="1"/>
    </xf>
    <xf numFmtId="4" fontId="27" fillId="0" borderId="22" xfId="0" applyNumberFormat="1" applyFont="1" applyBorder="1" applyAlignment="1">
      <alignment horizontal="right" vertical="center" indent="1"/>
    </xf>
    <xf numFmtId="0" fontId="24" fillId="0" borderId="23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20" xfId="0" applyBorder="1"/>
    <xf numFmtId="0" fontId="0" fillId="0" borderId="0" xfId="0" applyBorder="1" applyAlignment="1">
      <alignment horizontal="center" vertical="center"/>
    </xf>
    <xf numFmtId="0" fontId="24" fillId="5" borderId="19" xfId="0" applyFont="1" applyFill="1" applyBorder="1" applyAlignment="1">
      <alignment vertical="top"/>
    </xf>
    <xf numFmtId="0" fontId="24" fillId="0" borderId="0" xfId="0" applyFont="1" applyBorder="1"/>
    <xf numFmtId="0" fontId="24" fillId="0" borderId="19" xfId="0" applyFont="1" applyBorder="1"/>
    <xf numFmtId="0" fontId="0" fillId="0" borderId="0" xfId="0" applyBorder="1" applyAlignment="1">
      <alignment horizontal="center"/>
    </xf>
    <xf numFmtId="0" fontId="0" fillId="0" borderId="24" xfId="0" applyBorder="1"/>
    <xf numFmtId="0" fontId="0" fillId="0" borderId="0" xfId="0" applyAlignment="1">
      <alignment horizontal="left"/>
    </xf>
    <xf numFmtId="4" fontId="27" fillId="0" borderId="2" xfId="0" applyNumberFormat="1" applyFont="1" applyFill="1" applyBorder="1" applyAlignment="1">
      <alignment vertical="center"/>
    </xf>
    <xf numFmtId="4" fontId="27" fillId="0" borderId="3" xfId="0" applyNumberFormat="1" applyFont="1" applyFill="1" applyBorder="1" applyAlignment="1">
      <alignment vertical="center"/>
    </xf>
    <xf numFmtId="4" fontId="27" fillId="0" borderId="23" xfId="0" applyNumberFormat="1" applyFont="1" applyFill="1" applyBorder="1" applyAlignment="1">
      <alignment vertical="center"/>
    </xf>
    <xf numFmtId="4" fontId="27" fillId="0" borderId="12" xfId="0" applyNumberFormat="1" applyFont="1" applyFill="1" applyBorder="1" applyAlignment="1">
      <alignment horizontal="right" vertical="center"/>
    </xf>
    <xf numFmtId="4" fontId="27" fillId="0" borderId="1" xfId="0" applyNumberFormat="1" applyFont="1" applyFill="1" applyBorder="1" applyAlignment="1">
      <alignment horizontal="right" vertical="center"/>
    </xf>
    <xf numFmtId="4" fontId="27" fillId="0" borderId="19" xfId="0" applyNumberFormat="1" applyFont="1" applyFill="1" applyBorder="1" applyAlignment="1">
      <alignment horizontal="right" vertical="center"/>
    </xf>
    <xf numFmtId="4" fontId="27" fillId="0" borderId="10" xfId="0" applyNumberFormat="1" applyFont="1" applyBorder="1" applyAlignment="1">
      <alignment horizontal="right" vertical="center"/>
    </xf>
    <xf numFmtId="4" fontId="27" fillId="0" borderId="21" xfId="0" applyNumberFormat="1" applyFont="1" applyBorder="1" applyAlignment="1">
      <alignment horizontal="right" vertical="center"/>
    </xf>
    <xf numFmtId="4" fontId="30" fillId="6" borderId="14" xfId="0" applyNumberFormat="1" applyFont="1" applyFill="1" applyBorder="1" applyAlignment="1">
      <alignment horizontal="right" vertical="center"/>
    </xf>
    <xf numFmtId="2" fontId="30" fillId="6" borderId="14" xfId="0" applyNumberFormat="1" applyFont="1" applyFill="1" applyBorder="1" applyAlignment="1">
      <alignment horizontal="right" vertical="center"/>
    </xf>
    <xf numFmtId="2" fontId="30" fillId="6" borderId="25" xfId="0" applyNumberFormat="1" applyFont="1" applyFill="1" applyBorder="1" applyAlignment="1">
      <alignment horizontal="right" vertical="center"/>
    </xf>
    <xf numFmtId="4" fontId="30" fillId="7" borderId="14" xfId="0" applyNumberFormat="1" applyFont="1" applyFill="1" applyBorder="1" applyAlignment="1">
      <alignment horizontal="right" vertical="center"/>
    </xf>
    <xf numFmtId="4" fontId="30" fillId="7" borderId="25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4" fontId="26" fillId="0" borderId="2" xfId="0" applyNumberFormat="1" applyFont="1" applyBorder="1" applyAlignment="1">
      <alignment horizontal="right" vertical="center" indent="1"/>
    </xf>
    <xf numFmtId="4" fontId="26" fillId="0" borderId="4" xfId="0" applyNumberFormat="1" applyFont="1" applyBorder="1" applyAlignment="1">
      <alignment horizontal="right" vertical="center" indent="1"/>
    </xf>
    <xf numFmtId="4" fontId="27" fillId="0" borderId="2" xfId="0" applyNumberFormat="1" applyFont="1" applyBorder="1" applyAlignment="1">
      <alignment horizontal="right" vertical="center" indent="1"/>
    </xf>
    <xf numFmtId="4" fontId="27" fillId="0" borderId="4" xfId="0" applyNumberFormat="1" applyFont="1" applyBorder="1" applyAlignment="1">
      <alignment horizontal="right" vertical="center" indent="1"/>
    </xf>
    <xf numFmtId="4" fontId="27" fillId="0" borderId="2" xfId="0" applyNumberFormat="1" applyFont="1" applyBorder="1" applyAlignment="1">
      <alignment vertical="center"/>
    </xf>
    <xf numFmtId="4" fontId="27" fillId="0" borderId="3" xfId="0" applyNumberFormat="1" applyFont="1" applyBorder="1" applyAlignment="1">
      <alignment vertical="center"/>
    </xf>
    <xf numFmtId="4" fontId="27" fillId="0" borderId="23" xfId="0" applyNumberFormat="1" applyFont="1" applyBorder="1" applyAlignment="1">
      <alignment vertical="center"/>
    </xf>
    <xf numFmtId="4" fontId="27" fillId="0" borderId="2" xfId="0" applyNumberFormat="1" applyFont="1" applyBorder="1" applyAlignment="1">
      <alignment horizontal="right" vertical="center"/>
    </xf>
    <xf numFmtId="4" fontId="27" fillId="0" borderId="3" xfId="0" applyNumberFormat="1" applyFont="1" applyBorder="1" applyAlignment="1">
      <alignment horizontal="right" vertical="center"/>
    </xf>
    <xf numFmtId="4" fontId="27" fillId="0" borderId="23" xfId="0" applyNumberFormat="1" applyFont="1" applyBorder="1" applyAlignment="1">
      <alignment horizontal="right" vertical="center"/>
    </xf>
    <xf numFmtId="1" fontId="0" fillId="0" borderId="1" xfId="0" applyNumberFormat="1" applyBorder="1" applyAlignment="1">
      <alignment horizontal="right" indent="1"/>
    </xf>
    <xf numFmtId="0" fontId="0" fillId="0" borderId="1" xfId="0" applyBorder="1" applyAlignment="1">
      <alignment horizontal="right" indent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49" fontId="19" fillId="6" borderId="18" xfId="0" applyNumberFormat="1" applyFont="1" applyFill="1" applyBorder="1" applyAlignment="1">
      <alignment horizontal="left" vertical="center" shrinkToFit="1"/>
    </xf>
    <xf numFmtId="0" fontId="23" fillId="6" borderId="18" xfId="0" applyFont="1" applyFill="1" applyBorder="1" applyAlignment="1">
      <alignment horizontal="left" vertical="center" shrinkToFit="1"/>
    </xf>
    <xf numFmtId="0" fontId="23" fillId="6" borderId="26" xfId="0" applyFont="1" applyFill="1" applyBorder="1" applyAlignment="1">
      <alignment horizontal="left" vertical="center" shrinkToFit="1"/>
    </xf>
    <xf numFmtId="49" fontId="24" fillId="6" borderId="0" xfId="0" applyNumberFormat="1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center" vertical="center"/>
    </xf>
    <xf numFmtId="0" fontId="24" fillId="6" borderId="20" xfId="0" applyFont="1" applyFill="1" applyBorder="1" applyAlignment="1">
      <alignment horizontal="center" vertical="center"/>
    </xf>
    <xf numFmtId="49" fontId="24" fillId="5" borderId="10" xfId="0" applyNumberFormat="1" applyFont="1" applyFill="1" applyBorder="1" applyAlignment="1">
      <alignment horizontal="left" vertical="center"/>
    </xf>
    <xf numFmtId="49" fontId="24" fillId="5" borderId="0" xfId="0" applyNumberFormat="1" applyFont="1" applyFill="1" applyBorder="1" applyAlignment="1">
      <alignment horizontal="left" vertical="center"/>
    </xf>
    <xf numFmtId="49" fontId="24" fillId="5" borderId="1" xfId="0" applyNumberFormat="1" applyFont="1" applyFill="1" applyBorder="1" applyAlignment="1">
      <alignment horizontal="left" vertical="center"/>
    </xf>
    <xf numFmtId="49" fontId="17" fillId="4" borderId="2" xfId="0" applyNumberFormat="1" applyFont="1" applyFill="1" applyBorder="1" applyAlignment="1">
      <alignment horizontal="left" vertical="center" indent="1"/>
    </xf>
    <xf numFmtId="0" fontId="18" fillId="8" borderId="3" xfId="0" applyFont="1" applyFill="1" applyBorder="1" applyAlignment="1">
      <alignment horizontal="left" vertical="center" indent="1"/>
    </xf>
    <xf numFmtId="2" fontId="15" fillId="4" borderId="3" xfId="0" applyNumberFormat="1" applyFont="1" applyFill="1" applyBorder="1" applyAlignment="1">
      <alignment horizontal="right" vertical="center"/>
    </xf>
    <xf numFmtId="0" fontId="0" fillId="8" borderId="3" xfId="0" applyFill="1" applyBorder="1" applyAlignment="1">
      <alignment vertical="center"/>
    </xf>
    <xf numFmtId="0" fontId="0" fillId="8" borderId="4" xfId="0" applyFill="1" applyBorder="1" applyAlignment="1">
      <alignment vertical="center"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0" fillId="0" borderId="1" xfId="0" applyNumberFormat="1" applyBorder="1" applyAlignment="1">
      <alignment vertical="center"/>
    </xf>
    <xf numFmtId="0" fontId="1" fillId="0" borderId="1" xfId="0" applyFont="1" applyBorder="1" applyAlignment="1"/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 shrinkToFit="1"/>
    </xf>
    <xf numFmtId="2" fontId="15" fillId="3" borderId="3" xfId="0" applyNumberFormat="1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49" fontId="14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17" fillId="4" borderId="3" xfId="0" applyNumberFormat="1" applyFont="1" applyFill="1" applyBorder="1" applyAlignment="1">
      <alignment horizontal="left" vertical="center" indent="1"/>
    </xf>
    <xf numFmtId="2" fontId="15" fillId="4" borderId="4" xfId="0" applyNumberFormat="1" applyFont="1" applyFill="1" applyBorder="1" applyAlignment="1">
      <alignment horizontal="right" vertical="center"/>
    </xf>
    <xf numFmtId="49" fontId="17" fillId="3" borderId="2" xfId="0" applyNumberFormat="1" applyFont="1" applyFill="1" applyBorder="1" applyAlignment="1">
      <alignment horizontal="left" vertical="center" indent="1"/>
    </xf>
    <xf numFmtId="0" fontId="18" fillId="2" borderId="3" xfId="0" applyFont="1" applyFill="1" applyBorder="1" applyAlignment="1">
      <alignment horizontal="left" vertical="center" indent="1"/>
    </xf>
  </cellXfs>
  <cellStyles count="3">
    <cellStyle name="Excel Built-in Normal" xfId="1"/>
    <cellStyle name="Normální" xfId="0" builtinId="0"/>
    <cellStyle name="Normální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opLeftCell="A52" workbookViewId="0">
      <selection activeCell="J12" sqref="J12"/>
    </sheetView>
  </sheetViews>
  <sheetFormatPr defaultColWidth="11.42578125" defaultRowHeight="15" x14ac:dyDescent="0.25"/>
  <cols>
    <col min="1" max="1" width="9.140625" customWidth="1"/>
    <col min="2" max="2" width="7.42578125" customWidth="1"/>
    <col min="3" max="3" width="13.42578125" customWidth="1"/>
    <col min="4" max="4" width="12.140625" customWidth="1"/>
    <col min="5" max="5" width="11.42578125" customWidth="1"/>
    <col min="6" max="8" width="12.7109375" customWidth="1"/>
  </cols>
  <sheetData>
    <row r="1" spans="1:8" ht="18.75" thickBot="1" x14ac:dyDescent="0.3">
      <c r="A1" s="175" t="s">
        <v>33</v>
      </c>
      <c r="B1" s="176"/>
      <c r="C1" s="176"/>
      <c r="D1" s="176"/>
      <c r="E1" s="176"/>
      <c r="F1" s="176"/>
      <c r="G1" s="176"/>
      <c r="H1" s="176"/>
    </row>
    <row r="2" spans="1:8" ht="15.75" x14ac:dyDescent="0.25">
      <c r="A2" s="118" t="s">
        <v>34</v>
      </c>
      <c r="B2" s="119"/>
      <c r="C2" s="177" t="s">
        <v>87</v>
      </c>
      <c r="D2" s="178"/>
      <c r="E2" s="178"/>
      <c r="F2" s="178"/>
      <c r="G2" s="178"/>
      <c r="H2" s="179"/>
    </row>
    <row r="3" spans="1:8" x14ac:dyDescent="0.25">
      <c r="A3" s="61" t="s">
        <v>35</v>
      </c>
      <c r="B3" s="120"/>
      <c r="C3" s="180"/>
      <c r="D3" s="181"/>
      <c r="E3" s="181"/>
      <c r="F3" s="181"/>
      <c r="G3" s="181"/>
      <c r="H3" s="182"/>
    </row>
    <row r="4" spans="1:8" x14ac:dyDescent="0.25">
      <c r="A4" s="62" t="s">
        <v>36</v>
      </c>
      <c r="B4" s="63"/>
      <c r="C4" s="64"/>
      <c r="D4" s="64"/>
      <c r="E4" s="65"/>
      <c r="F4" s="65"/>
      <c r="G4" s="65"/>
      <c r="H4" s="121"/>
    </row>
    <row r="5" spans="1:8" x14ac:dyDescent="0.25">
      <c r="A5" s="66" t="s">
        <v>37</v>
      </c>
      <c r="B5" s="122"/>
      <c r="C5" s="123"/>
      <c r="D5" s="124"/>
      <c r="E5" s="124"/>
      <c r="F5" s="124"/>
      <c r="G5" s="125" t="s">
        <v>38</v>
      </c>
      <c r="H5" s="126"/>
    </row>
    <row r="6" spans="1:8" x14ac:dyDescent="0.25">
      <c r="A6" s="67"/>
      <c r="B6" s="124"/>
      <c r="C6" s="123"/>
      <c r="D6" s="124"/>
      <c r="E6" s="124"/>
      <c r="F6" s="124"/>
      <c r="G6" s="125" t="s">
        <v>39</v>
      </c>
      <c r="H6" s="127"/>
    </row>
    <row r="7" spans="1:8" x14ac:dyDescent="0.25">
      <c r="A7" s="68"/>
      <c r="B7" s="69"/>
      <c r="C7" s="70"/>
      <c r="D7" s="71"/>
      <c r="E7" s="71"/>
      <c r="F7" s="71"/>
      <c r="G7" s="72"/>
      <c r="H7" s="128"/>
    </row>
    <row r="8" spans="1:8" x14ac:dyDescent="0.25">
      <c r="A8" s="66" t="s">
        <v>40</v>
      </c>
      <c r="B8" s="122"/>
      <c r="C8" s="129"/>
      <c r="D8" s="122"/>
      <c r="E8" s="122"/>
      <c r="F8" s="122"/>
      <c r="G8" s="125" t="s">
        <v>38</v>
      </c>
      <c r="H8" s="130"/>
    </row>
    <row r="9" spans="1:8" x14ac:dyDescent="0.25">
      <c r="A9" s="73"/>
      <c r="B9" s="122"/>
      <c r="C9" s="129"/>
      <c r="D9" s="122"/>
      <c r="E9" s="122"/>
      <c r="F9" s="122"/>
      <c r="G9" s="125" t="s">
        <v>39</v>
      </c>
      <c r="H9" s="130"/>
    </row>
    <row r="10" spans="1:8" x14ac:dyDescent="0.25">
      <c r="A10" s="74"/>
      <c r="B10" s="75"/>
      <c r="C10" s="76"/>
      <c r="D10" s="72"/>
      <c r="E10" s="72"/>
      <c r="F10" s="77"/>
      <c r="G10" s="77"/>
      <c r="H10" s="131"/>
    </row>
    <row r="11" spans="1:8" x14ac:dyDescent="0.25">
      <c r="A11" s="66" t="s">
        <v>41</v>
      </c>
      <c r="B11" s="122"/>
      <c r="C11" s="183"/>
      <c r="D11" s="183"/>
      <c r="E11" s="183"/>
      <c r="F11" s="183"/>
      <c r="G11" s="125" t="s">
        <v>38</v>
      </c>
      <c r="H11" s="132"/>
    </row>
    <row r="12" spans="1:8" x14ac:dyDescent="0.25">
      <c r="A12" s="67"/>
      <c r="B12" s="124"/>
      <c r="C12" s="184"/>
      <c r="D12" s="184"/>
      <c r="E12" s="184"/>
      <c r="F12" s="184"/>
      <c r="G12" s="125" t="s">
        <v>39</v>
      </c>
      <c r="H12" s="132"/>
    </row>
    <row r="13" spans="1:8" x14ac:dyDescent="0.25">
      <c r="A13" s="68"/>
      <c r="B13" s="69"/>
      <c r="C13" s="185"/>
      <c r="D13" s="185"/>
      <c r="E13" s="185"/>
      <c r="F13" s="185"/>
      <c r="G13" s="78"/>
      <c r="H13" s="128"/>
    </row>
    <row r="14" spans="1:8" x14ac:dyDescent="0.25">
      <c r="A14" s="79" t="s">
        <v>42</v>
      </c>
      <c r="B14" s="80"/>
      <c r="C14" s="81"/>
      <c r="D14" s="82"/>
      <c r="E14" s="82"/>
      <c r="F14" s="82"/>
      <c r="G14" s="83"/>
      <c r="H14" s="133"/>
    </row>
    <row r="15" spans="1:8" x14ac:dyDescent="0.25">
      <c r="A15" s="74" t="s">
        <v>43</v>
      </c>
      <c r="B15" s="84"/>
      <c r="C15" s="77"/>
      <c r="D15" s="173"/>
      <c r="E15" s="173"/>
      <c r="F15" s="174"/>
      <c r="G15" s="174"/>
      <c r="H15" s="134" t="s">
        <v>44</v>
      </c>
    </row>
    <row r="16" spans="1:8" x14ac:dyDescent="0.25">
      <c r="A16" s="85" t="s">
        <v>45</v>
      </c>
      <c r="B16" s="86"/>
      <c r="C16" s="87"/>
      <c r="D16" s="163"/>
      <c r="E16" s="164"/>
      <c r="F16" s="163"/>
      <c r="G16" s="164"/>
      <c r="H16" s="135">
        <f>SUM(Stavba!F70)</f>
        <v>0</v>
      </c>
    </row>
    <row r="17" spans="1:8" x14ac:dyDescent="0.25">
      <c r="A17" s="85"/>
      <c r="B17" s="86"/>
      <c r="C17" s="87"/>
      <c r="D17" s="163"/>
      <c r="E17" s="164"/>
      <c r="F17" s="163"/>
      <c r="G17" s="164"/>
      <c r="H17" s="135"/>
    </row>
    <row r="18" spans="1:8" x14ac:dyDescent="0.25">
      <c r="A18" s="85"/>
      <c r="B18" s="86"/>
      <c r="C18" s="87"/>
      <c r="D18" s="163"/>
      <c r="E18" s="164"/>
      <c r="F18" s="163"/>
      <c r="G18" s="164"/>
      <c r="H18" s="135"/>
    </row>
    <row r="19" spans="1:8" x14ac:dyDescent="0.25">
      <c r="A19" s="88" t="s">
        <v>44</v>
      </c>
      <c r="B19" s="89"/>
      <c r="C19" s="90"/>
      <c r="D19" s="165"/>
      <c r="E19" s="166"/>
      <c r="F19" s="165"/>
      <c r="G19" s="166"/>
      <c r="H19" s="136">
        <f>SUM(H16:H18)</f>
        <v>0</v>
      </c>
    </row>
    <row r="20" spans="1:8" x14ac:dyDescent="0.25">
      <c r="A20" s="91" t="s">
        <v>46</v>
      </c>
      <c r="B20" s="86"/>
      <c r="C20" s="87"/>
      <c r="D20" s="92"/>
      <c r="E20" s="93"/>
      <c r="F20" s="94"/>
      <c r="G20" s="94"/>
      <c r="H20" s="137"/>
    </row>
    <row r="21" spans="1:8" x14ac:dyDescent="0.25">
      <c r="A21" s="95" t="s">
        <v>47</v>
      </c>
      <c r="B21" s="86"/>
      <c r="C21" s="87"/>
      <c r="D21" s="96">
        <v>15</v>
      </c>
      <c r="E21" s="93" t="s">
        <v>48</v>
      </c>
      <c r="F21" s="167">
        <v>0</v>
      </c>
      <c r="G21" s="168"/>
      <c r="H21" s="169"/>
    </row>
    <row r="22" spans="1:8" x14ac:dyDescent="0.25">
      <c r="A22" s="95" t="s">
        <v>49</v>
      </c>
      <c r="B22" s="86"/>
      <c r="C22" s="87"/>
      <c r="D22" s="96" t="str">
        <f>SazbaDPH1</f>
        <v>%</v>
      </c>
      <c r="E22" s="93" t="s">
        <v>48</v>
      </c>
      <c r="F22" s="170">
        <v>0</v>
      </c>
      <c r="G22" s="171"/>
      <c r="H22" s="172"/>
    </row>
    <row r="23" spans="1:8" x14ac:dyDescent="0.25">
      <c r="A23" s="95" t="s">
        <v>50</v>
      </c>
      <c r="B23" s="86"/>
      <c r="C23" s="87"/>
      <c r="D23" s="96">
        <v>21</v>
      </c>
      <c r="E23" s="93" t="s">
        <v>48</v>
      </c>
      <c r="F23" s="149">
        <f>SUM(H19)</f>
        <v>0</v>
      </c>
      <c r="G23" s="150"/>
      <c r="H23" s="151"/>
    </row>
    <row r="24" spans="1:8" x14ac:dyDescent="0.25">
      <c r="A24" s="97" t="s">
        <v>51</v>
      </c>
      <c r="B24" s="98"/>
      <c r="C24" s="77"/>
      <c r="D24" s="99" t="str">
        <f>SazbaDPH2</f>
        <v>%</v>
      </c>
      <c r="E24" s="100" t="s">
        <v>48</v>
      </c>
      <c r="F24" s="152">
        <f>SUM(F27,-F26)</f>
        <v>0</v>
      </c>
      <c r="G24" s="153"/>
      <c r="H24" s="154"/>
    </row>
    <row r="25" spans="1:8" ht="15.75" thickBot="1" x14ac:dyDescent="0.3">
      <c r="A25" s="66" t="s">
        <v>52</v>
      </c>
      <c r="B25" s="138"/>
      <c r="C25" s="139"/>
      <c r="D25" s="138"/>
      <c r="E25" s="140"/>
      <c r="F25" s="155"/>
      <c r="G25" s="155"/>
      <c r="H25" s="156"/>
    </row>
    <row r="26" spans="1:8" ht="17.25" thickBot="1" x14ac:dyDescent="0.3">
      <c r="A26" s="101" t="s">
        <v>53</v>
      </c>
      <c r="B26" s="102"/>
      <c r="C26" s="102"/>
      <c r="D26" s="103"/>
      <c r="E26" s="104"/>
      <c r="F26" s="157">
        <f>SUM(H19)</f>
        <v>0</v>
      </c>
      <c r="G26" s="158"/>
      <c r="H26" s="159"/>
    </row>
    <row r="27" spans="1:8" ht="17.25" thickBot="1" x14ac:dyDescent="0.3">
      <c r="A27" s="105" t="s">
        <v>54</v>
      </c>
      <c r="B27" s="106"/>
      <c r="C27" s="106"/>
      <c r="D27" s="106"/>
      <c r="E27" s="106"/>
      <c r="F27" s="160">
        <f>PRODUCT(F26,1.21)</f>
        <v>0</v>
      </c>
      <c r="G27" s="160"/>
      <c r="H27" s="161"/>
    </row>
    <row r="28" spans="1:8" x14ac:dyDescent="0.25">
      <c r="A28" s="73"/>
      <c r="B28" s="122"/>
      <c r="C28" s="122"/>
      <c r="D28" s="122"/>
      <c r="E28" s="122"/>
      <c r="F28" s="122"/>
      <c r="G28" s="122"/>
      <c r="H28" s="141"/>
    </row>
    <row r="29" spans="1:8" x14ac:dyDescent="0.25">
      <c r="A29" s="73"/>
      <c r="B29" s="122"/>
      <c r="C29" s="122"/>
      <c r="D29" s="122"/>
      <c r="E29" s="122"/>
      <c r="F29" s="122"/>
      <c r="G29" s="122"/>
      <c r="H29" s="141"/>
    </row>
    <row r="30" spans="1:8" x14ac:dyDescent="0.25">
      <c r="A30" s="107"/>
      <c r="B30" s="142" t="s">
        <v>55</v>
      </c>
      <c r="C30" s="108"/>
      <c r="D30" s="108"/>
      <c r="E30" s="142" t="s">
        <v>56</v>
      </c>
      <c r="F30" s="108"/>
      <c r="G30" s="109"/>
      <c r="H30" s="143"/>
    </row>
    <row r="31" spans="1:8" x14ac:dyDescent="0.25">
      <c r="A31" s="73"/>
      <c r="B31" s="122"/>
      <c r="C31" s="122"/>
      <c r="D31" s="122"/>
      <c r="E31" s="122"/>
      <c r="F31" s="122"/>
      <c r="G31" s="122"/>
      <c r="H31" s="141"/>
    </row>
    <row r="32" spans="1:8" x14ac:dyDescent="0.25">
      <c r="A32" s="110"/>
      <c r="B32" s="144"/>
      <c r="C32" s="111"/>
      <c r="D32" s="111"/>
      <c r="E32" s="144"/>
      <c r="F32" s="112"/>
      <c r="G32" s="112"/>
      <c r="H32" s="145"/>
    </row>
    <row r="33" spans="1:8" x14ac:dyDescent="0.25">
      <c r="A33" s="73"/>
      <c r="B33" s="122"/>
      <c r="C33" s="162" t="s">
        <v>57</v>
      </c>
      <c r="D33" s="162"/>
      <c r="E33" s="122"/>
      <c r="F33" s="122"/>
      <c r="G33" s="146" t="s">
        <v>58</v>
      </c>
      <c r="H33" s="141"/>
    </row>
    <row r="34" spans="1:8" ht="15.75" thickBot="1" x14ac:dyDescent="0.3">
      <c r="A34" s="113"/>
      <c r="B34" s="114"/>
      <c r="C34" s="114"/>
      <c r="D34" s="114"/>
      <c r="E34" s="114"/>
      <c r="F34" s="114"/>
      <c r="G34" s="114"/>
      <c r="H34" s="147"/>
    </row>
    <row r="36" spans="1:8" x14ac:dyDescent="0.25">
      <c r="A36" t="s">
        <v>59</v>
      </c>
    </row>
    <row r="38" spans="1:8" x14ac:dyDescent="0.25">
      <c r="A38" s="115"/>
      <c r="B38" s="148" t="s">
        <v>60</v>
      </c>
      <c r="C38" s="148"/>
      <c r="D38" s="148"/>
      <c r="E38" s="148"/>
      <c r="F38" s="148"/>
      <c r="G38" s="148"/>
      <c r="H38" s="148"/>
    </row>
    <row r="40" spans="1:8" x14ac:dyDescent="0.25">
      <c r="A40" t="s">
        <v>61</v>
      </c>
    </row>
    <row r="41" spans="1:8" x14ac:dyDescent="0.25">
      <c r="A41" s="116" t="s">
        <v>62</v>
      </c>
      <c r="B41" s="117"/>
      <c r="C41" s="117"/>
      <c r="D41" s="117"/>
      <c r="E41" s="117"/>
    </row>
    <row r="42" spans="1:8" x14ac:dyDescent="0.25">
      <c r="A42" s="116" t="s">
        <v>63</v>
      </c>
      <c r="B42" s="117"/>
      <c r="C42" s="117"/>
      <c r="D42" s="117"/>
      <c r="E42" s="117"/>
    </row>
    <row r="43" spans="1:8" x14ac:dyDescent="0.25">
      <c r="A43" s="116" t="s">
        <v>64</v>
      </c>
      <c r="B43" s="117"/>
      <c r="C43" s="117"/>
      <c r="D43" s="117"/>
      <c r="E43" s="117"/>
    </row>
  </sheetData>
  <mergeCells count="25">
    <mergeCell ref="C13:F13"/>
    <mergeCell ref="A1:H1"/>
    <mergeCell ref="C2:H2"/>
    <mergeCell ref="C3:H3"/>
    <mergeCell ref="C11:F11"/>
    <mergeCell ref="C12:F12"/>
    <mergeCell ref="F22:H22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F21:H21"/>
    <mergeCell ref="B38:H38"/>
    <mergeCell ref="F23:H23"/>
    <mergeCell ref="F24:H24"/>
    <mergeCell ref="F25:H25"/>
    <mergeCell ref="F26:H26"/>
    <mergeCell ref="F27:H27"/>
    <mergeCell ref="C33:D33"/>
  </mergeCells>
  <pageMargins left="0.7" right="0.7" top="0.78740157499999996" bottom="0.78740157499999996" header="0.3" footer="0.3"/>
  <pageSetup paperSize="9" scale="89" orientation="portrait" horizontalDpi="0" verticalDpi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view="pageBreakPreview" zoomScaleNormal="100" zoomScaleSheetLayoutView="100" workbookViewId="0">
      <selection activeCell="B32" sqref="B32"/>
    </sheetView>
  </sheetViews>
  <sheetFormatPr defaultColWidth="8.85546875" defaultRowHeight="15" x14ac:dyDescent="0.25"/>
  <cols>
    <col min="1" max="1" width="3.85546875" style="13" customWidth="1"/>
    <col min="2" max="2" width="54.42578125" style="12" customWidth="1"/>
    <col min="3" max="3" width="7.7109375" style="8" customWidth="1"/>
    <col min="4" max="4" width="5.42578125" style="7" customWidth="1"/>
    <col min="5" max="5" width="7.7109375" style="9" customWidth="1"/>
    <col min="6" max="6" width="12.42578125" style="8" customWidth="1"/>
  </cols>
  <sheetData>
    <row r="1" spans="1:6" ht="28.5" customHeight="1" x14ac:dyDescent="0.25">
      <c r="A1" s="191" t="s">
        <v>8</v>
      </c>
      <c r="B1" s="192"/>
      <c r="C1" s="192"/>
      <c r="D1" s="192"/>
      <c r="E1" s="192"/>
      <c r="F1" s="192"/>
    </row>
    <row r="2" spans="1:6" ht="25.5" customHeight="1" x14ac:dyDescent="0.25">
      <c r="A2" s="193"/>
      <c r="B2" s="194"/>
      <c r="C2" s="194"/>
      <c r="D2" s="194"/>
      <c r="E2" s="194"/>
      <c r="F2" s="10"/>
    </row>
    <row r="3" spans="1:6" s="27" customFormat="1" ht="49.5" customHeight="1" x14ac:dyDescent="0.25">
      <c r="A3" s="199" t="s">
        <v>86</v>
      </c>
      <c r="B3" s="200"/>
      <c r="C3" s="201" t="s">
        <v>65</v>
      </c>
      <c r="D3" s="201"/>
      <c r="E3" s="201"/>
      <c r="F3" s="201"/>
    </row>
    <row r="4" spans="1:6" s="1" customFormat="1" ht="13.5" customHeight="1" x14ac:dyDescent="0.25">
      <c r="A4" s="197"/>
      <c r="B4" s="198"/>
      <c r="C4" s="195"/>
      <c r="D4" s="196"/>
      <c r="E4" s="196"/>
      <c r="F4" s="196"/>
    </row>
    <row r="5" spans="1:6" s="34" customFormat="1" ht="24" customHeight="1" x14ac:dyDescent="0.25">
      <c r="A5" s="186" t="s">
        <v>66</v>
      </c>
      <c r="B5" s="187"/>
      <c r="C5" s="188"/>
      <c r="D5" s="189"/>
      <c r="E5" s="189"/>
      <c r="F5" s="190"/>
    </row>
    <row r="6" spans="1:6" s="34" customFormat="1" ht="16.5" customHeight="1" x14ac:dyDescent="0.25">
      <c r="A6" s="49" t="s">
        <v>6</v>
      </c>
      <c r="B6" s="50" t="s">
        <v>0</v>
      </c>
      <c r="C6" s="51" t="s">
        <v>1</v>
      </c>
      <c r="D6" s="52" t="s">
        <v>4</v>
      </c>
      <c r="E6" s="53" t="s">
        <v>3</v>
      </c>
      <c r="F6" s="54" t="s">
        <v>2</v>
      </c>
    </row>
    <row r="7" spans="1:6" ht="21" customHeight="1" x14ac:dyDescent="0.25">
      <c r="A7" s="24" t="s">
        <v>22</v>
      </c>
      <c r="B7" s="25" t="s">
        <v>68</v>
      </c>
      <c r="C7" s="33">
        <v>1</v>
      </c>
      <c r="D7" s="26" t="s">
        <v>7</v>
      </c>
      <c r="E7" s="60">
        <v>0</v>
      </c>
      <c r="F7" s="28">
        <f t="shared" ref="F7:F17" si="0">PRODUCT(C7*E7)</f>
        <v>0</v>
      </c>
    </row>
    <row r="8" spans="1:6" ht="21" customHeight="1" x14ac:dyDescent="0.25">
      <c r="A8" s="24" t="s">
        <v>23</v>
      </c>
      <c r="B8" s="25" t="s">
        <v>69</v>
      </c>
      <c r="C8" s="33">
        <v>1</v>
      </c>
      <c r="D8" s="26" t="s">
        <v>7</v>
      </c>
      <c r="E8" s="60">
        <v>0</v>
      </c>
      <c r="F8" s="28">
        <f t="shared" si="0"/>
        <v>0</v>
      </c>
    </row>
    <row r="9" spans="1:6" ht="21" customHeight="1" x14ac:dyDescent="0.25">
      <c r="A9" s="24" t="s">
        <v>24</v>
      </c>
      <c r="B9" s="25" t="s">
        <v>70</v>
      </c>
      <c r="C9" s="33">
        <v>1</v>
      </c>
      <c r="D9" s="26" t="s">
        <v>7</v>
      </c>
      <c r="E9" s="60">
        <v>0</v>
      </c>
      <c r="F9" s="28">
        <f t="shared" si="0"/>
        <v>0</v>
      </c>
    </row>
    <row r="10" spans="1:6" ht="21" customHeight="1" x14ac:dyDescent="0.25">
      <c r="A10" s="24" t="s">
        <v>25</v>
      </c>
      <c r="B10" s="25" t="s">
        <v>71</v>
      </c>
      <c r="C10" s="33">
        <v>1</v>
      </c>
      <c r="D10" s="26" t="s">
        <v>7</v>
      </c>
      <c r="E10" s="60">
        <v>0</v>
      </c>
      <c r="F10" s="28">
        <f t="shared" si="0"/>
        <v>0</v>
      </c>
    </row>
    <row r="11" spans="1:6" ht="21" customHeight="1" x14ac:dyDescent="0.25">
      <c r="A11" s="24" t="s">
        <v>26</v>
      </c>
      <c r="B11" s="25" t="s">
        <v>72</v>
      </c>
      <c r="C11" s="33">
        <v>1</v>
      </c>
      <c r="D11" s="26" t="s">
        <v>7</v>
      </c>
      <c r="E11" s="60">
        <v>0</v>
      </c>
      <c r="F11" s="28">
        <f t="shared" si="0"/>
        <v>0</v>
      </c>
    </row>
    <row r="12" spans="1:6" ht="21" customHeight="1" x14ac:dyDescent="0.25">
      <c r="A12" s="24" t="s">
        <v>27</v>
      </c>
      <c r="B12" s="25" t="s">
        <v>73</v>
      </c>
      <c r="C12" s="33">
        <v>2</v>
      </c>
      <c r="D12" s="26" t="s">
        <v>7</v>
      </c>
      <c r="E12" s="60">
        <v>0</v>
      </c>
      <c r="F12" s="28">
        <f t="shared" si="0"/>
        <v>0</v>
      </c>
    </row>
    <row r="13" spans="1:6" ht="21" hidden="1" customHeight="1" x14ac:dyDescent="0.25">
      <c r="A13" s="24"/>
      <c r="B13" s="25"/>
      <c r="C13" s="33">
        <v>1</v>
      </c>
      <c r="D13" s="26" t="s">
        <v>7</v>
      </c>
      <c r="E13" s="60"/>
      <c r="F13" s="28"/>
    </row>
    <row r="14" spans="1:6" ht="21" hidden="1" customHeight="1" x14ac:dyDescent="0.25">
      <c r="A14" s="24"/>
      <c r="B14" s="25"/>
      <c r="C14" s="33">
        <v>1</v>
      </c>
      <c r="D14" s="26" t="s">
        <v>7</v>
      </c>
      <c r="E14" s="60"/>
      <c r="F14" s="28"/>
    </row>
    <row r="15" spans="1:6" ht="21" hidden="1" customHeight="1" x14ac:dyDescent="0.25">
      <c r="A15" s="24"/>
      <c r="B15" s="25"/>
      <c r="C15" s="33">
        <v>1</v>
      </c>
      <c r="D15" s="26" t="s">
        <v>7</v>
      </c>
      <c r="E15" s="60"/>
      <c r="F15" s="28"/>
    </row>
    <row r="16" spans="1:6" ht="21" hidden="1" customHeight="1" x14ac:dyDescent="0.25">
      <c r="A16" s="24"/>
      <c r="B16" s="25"/>
      <c r="C16" s="33">
        <v>1</v>
      </c>
      <c r="D16" s="26" t="s">
        <v>7</v>
      </c>
      <c r="E16" s="60"/>
      <c r="F16" s="28"/>
    </row>
    <row r="17" spans="1:6" ht="21" customHeight="1" x14ac:dyDescent="0.25">
      <c r="A17" s="24" t="s">
        <v>28</v>
      </c>
      <c r="B17" s="25" t="s">
        <v>74</v>
      </c>
      <c r="C17" s="33">
        <v>1</v>
      </c>
      <c r="D17" s="26" t="s">
        <v>7</v>
      </c>
      <c r="E17" s="60">
        <v>0</v>
      </c>
      <c r="F17" s="28">
        <f t="shared" si="0"/>
        <v>0</v>
      </c>
    </row>
    <row r="18" spans="1:6" s="42" customFormat="1" ht="21" customHeight="1" x14ac:dyDescent="0.25">
      <c r="A18" s="186" t="s">
        <v>67</v>
      </c>
      <c r="B18" s="187"/>
      <c r="C18" s="55"/>
      <c r="D18" s="55"/>
      <c r="E18" s="55"/>
      <c r="F18" s="56">
        <f>SUM(F7:F17)</f>
        <v>0</v>
      </c>
    </row>
    <row r="19" spans="1:6" ht="21" customHeight="1" x14ac:dyDescent="0.25">
      <c r="A19" s="29"/>
      <c r="B19" s="30"/>
      <c r="C19" s="31"/>
      <c r="D19" s="31"/>
      <c r="E19" s="31"/>
      <c r="F19" s="32"/>
    </row>
    <row r="20" spans="1:6" s="42" customFormat="1" ht="21" customHeight="1" x14ac:dyDescent="0.25">
      <c r="A20" s="186" t="s">
        <v>75</v>
      </c>
      <c r="B20" s="187"/>
      <c r="C20" s="188"/>
      <c r="D20" s="189"/>
      <c r="E20" s="189"/>
      <c r="F20" s="190"/>
    </row>
    <row r="21" spans="1:6" s="42" customFormat="1" ht="16.5" customHeight="1" x14ac:dyDescent="0.25">
      <c r="A21" s="49" t="s">
        <v>6</v>
      </c>
      <c r="B21" s="50" t="s">
        <v>0</v>
      </c>
      <c r="C21" s="51" t="s">
        <v>1</v>
      </c>
      <c r="D21" s="52" t="s">
        <v>4</v>
      </c>
      <c r="E21" s="53" t="s">
        <v>3</v>
      </c>
      <c r="F21" s="54" t="s">
        <v>2</v>
      </c>
    </row>
    <row r="22" spans="1:6" ht="21" customHeight="1" x14ac:dyDescent="0.25">
      <c r="A22" s="24" t="s">
        <v>14</v>
      </c>
      <c r="B22" s="25" t="s">
        <v>77</v>
      </c>
      <c r="C22" s="33">
        <v>105</v>
      </c>
      <c r="D22" s="26" t="s">
        <v>5</v>
      </c>
      <c r="E22" s="60">
        <v>0</v>
      </c>
      <c r="F22" s="28">
        <f t="shared" ref="F22:F23" si="1">PRODUCT(C22*E22)</f>
        <v>0</v>
      </c>
    </row>
    <row r="23" spans="1:6" ht="21" customHeight="1" x14ac:dyDescent="0.25">
      <c r="A23" s="24" t="s">
        <v>15</v>
      </c>
      <c r="B23" s="25" t="s">
        <v>78</v>
      </c>
      <c r="C23" s="33">
        <v>105</v>
      </c>
      <c r="D23" s="26" t="s">
        <v>5</v>
      </c>
      <c r="E23" s="60">
        <v>0</v>
      </c>
      <c r="F23" s="28">
        <f t="shared" si="1"/>
        <v>0</v>
      </c>
    </row>
    <row r="24" spans="1:6" ht="21" hidden="1" customHeight="1" x14ac:dyDescent="0.25">
      <c r="A24" s="24" t="s">
        <v>16</v>
      </c>
      <c r="B24" s="25"/>
      <c r="C24" s="33"/>
      <c r="D24" s="26"/>
      <c r="E24" s="60"/>
      <c r="F24" s="28"/>
    </row>
    <row r="25" spans="1:6" ht="21" hidden="1" customHeight="1" x14ac:dyDescent="0.25">
      <c r="A25" s="24" t="s">
        <v>17</v>
      </c>
      <c r="B25" s="25"/>
      <c r="C25" s="33"/>
      <c r="D25" s="26"/>
      <c r="E25" s="60"/>
      <c r="F25" s="28"/>
    </row>
    <row r="26" spans="1:6" ht="21" hidden="1" customHeight="1" x14ac:dyDescent="0.25">
      <c r="A26" s="24" t="s">
        <v>18</v>
      </c>
      <c r="B26" s="25"/>
      <c r="C26" s="33"/>
      <c r="D26" s="26"/>
      <c r="E26" s="60"/>
      <c r="F26" s="28"/>
    </row>
    <row r="27" spans="1:6" ht="21" hidden="1" customHeight="1" x14ac:dyDescent="0.25">
      <c r="A27" s="24" t="s">
        <v>19</v>
      </c>
      <c r="B27" s="25"/>
      <c r="C27" s="33"/>
      <c r="D27" s="26"/>
      <c r="E27" s="60"/>
      <c r="F27" s="28"/>
    </row>
    <row r="28" spans="1:6" ht="21" hidden="1" customHeight="1" x14ac:dyDescent="0.25">
      <c r="A28" s="24" t="s">
        <v>20</v>
      </c>
      <c r="B28" s="25"/>
      <c r="C28" s="33"/>
      <c r="D28" s="26"/>
      <c r="E28" s="60"/>
      <c r="F28" s="28"/>
    </row>
    <row r="29" spans="1:6" ht="21" hidden="1" customHeight="1" x14ac:dyDescent="0.25">
      <c r="A29" s="24" t="s">
        <v>21</v>
      </c>
      <c r="B29" s="25"/>
      <c r="C29" s="33"/>
      <c r="D29" s="26"/>
      <c r="E29" s="60"/>
      <c r="F29" s="28"/>
    </row>
    <row r="30" spans="1:6" ht="21" hidden="1" customHeight="1" x14ac:dyDescent="0.25">
      <c r="A30" s="24" t="s">
        <v>29</v>
      </c>
      <c r="B30" s="25"/>
      <c r="C30" s="33"/>
      <c r="D30" s="26"/>
      <c r="E30" s="60"/>
      <c r="F30" s="28"/>
    </row>
    <row r="31" spans="1:6" s="42" customFormat="1" ht="21" customHeight="1" x14ac:dyDescent="0.25">
      <c r="A31" s="186" t="s">
        <v>76</v>
      </c>
      <c r="B31" s="187"/>
      <c r="C31" s="55"/>
      <c r="D31" s="55"/>
      <c r="E31" s="55"/>
      <c r="F31" s="56">
        <f>SUM(F22:F30)</f>
        <v>0</v>
      </c>
    </row>
    <row r="32" spans="1:6" ht="21" customHeight="1" x14ac:dyDescent="0.25">
      <c r="A32" s="24"/>
      <c r="B32" s="25"/>
      <c r="C32" s="33"/>
      <c r="D32" s="26"/>
      <c r="E32" s="33"/>
      <c r="F32" s="28"/>
    </row>
    <row r="33" spans="1:6" s="42" customFormat="1" ht="21" hidden="1" customHeight="1" x14ac:dyDescent="0.25">
      <c r="A33" s="186"/>
      <c r="B33" s="187"/>
      <c r="C33" s="188"/>
      <c r="D33" s="189"/>
      <c r="E33" s="189"/>
      <c r="F33" s="190"/>
    </row>
    <row r="34" spans="1:6" s="42" customFormat="1" ht="16.5" hidden="1" customHeight="1" x14ac:dyDescent="0.25">
      <c r="A34" s="49"/>
      <c r="B34" s="50"/>
      <c r="C34" s="51"/>
      <c r="D34" s="52"/>
      <c r="E34" s="53"/>
      <c r="F34" s="54"/>
    </row>
    <row r="35" spans="1:6" ht="21" hidden="1" customHeight="1" x14ac:dyDescent="0.25">
      <c r="A35" s="24"/>
      <c r="B35" s="25"/>
      <c r="C35" s="33"/>
      <c r="D35" s="26"/>
      <c r="E35" s="60"/>
      <c r="F35" s="28"/>
    </row>
    <row r="36" spans="1:6" ht="21" hidden="1" customHeight="1" x14ac:dyDescent="0.25">
      <c r="A36" s="24"/>
      <c r="B36" s="25"/>
      <c r="C36" s="33"/>
      <c r="D36" s="26"/>
      <c r="E36" s="60"/>
      <c r="F36" s="28"/>
    </row>
    <row r="37" spans="1:6" ht="21" hidden="1" customHeight="1" x14ac:dyDescent="0.25">
      <c r="A37" s="24"/>
      <c r="B37" s="25"/>
      <c r="C37" s="33"/>
      <c r="D37" s="26"/>
      <c r="E37" s="60"/>
      <c r="F37" s="28"/>
    </row>
    <row r="38" spans="1:6" ht="21" hidden="1" customHeight="1" x14ac:dyDescent="0.25">
      <c r="A38" s="24"/>
      <c r="B38" s="25"/>
      <c r="C38" s="33"/>
      <c r="D38" s="26"/>
      <c r="E38" s="60"/>
      <c r="F38" s="28"/>
    </row>
    <row r="39" spans="1:6" ht="21" hidden="1" customHeight="1" x14ac:dyDescent="0.25">
      <c r="A39" s="24"/>
      <c r="B39" s="25"/>
      <c r="C39" s="33"/>
      <c r="D39" s="26"/>
      <c r="E39" s="60"/>
      <c r="F39" s="28"/>
    </row>
    <row r="40" spans="1:6" ht="21" hidden="1" customHeight="1" x14ac:dyDescent="0.25">
      <c r="A40" s="24"/>
      <c r="B40" s="25"/>
      <c r="C40" s="33"/>
      <c r="D40" s="26"/>
      <c r="E40" s="60"/>
      <c r="F40" s="28"/>
    </row>
    <row r="41" spans="1:6" s="42" customFormat="1" ht="21" hidden="1" customHeight="1" x14ac:dyDescent="0.25">
      <c r="A41" s="186"/>
      <c r="B41" s="187"/>
      <c r="C41" s="55"/>
      <c r="D41" s="55"/>
      <c r="E41" s="55"/>
      <c r="F41" s="56">
        <f>SUM(F35:F40)</f>
        <v>0</v>
      </c>
    </row>
    <row r="42" spans="1:6" s="42" customFormat="1" ht="21" hidden="1" customHeight="1" x14ac:dyDescent="0.25">
      <c r="A42" s="29"/>
      <c r="B42" s="30"/>
      <c r="C42" s="31"/>
      <c r="D42" s="31"/>
      <c r="E42" s="31"/>
      <c r="F42" s="32"/>
    </row>
    <row r="43" spans="1:6" s="42" customFormat="1" ht="21" hidden="1" customHeight="1" x14ac:dyDescent="0.25">
      <c r="A43" s="209"/>
      <c r="B43" s="210"/>
      <c r="C43" s="202"/>
      <c r="D43" s="203"/>
      <c r="E43" s="203"/>
      <c r="F43" s="204"/>
    </row>
    <row r="44" spans="1:6" s="42" customFormat="1" ht="16.5" hidden="1" customHeight="1" x14ac:dyDescent="0.25">
      <c r="A44" s="35"/>
      <c r="B44" s="36"/>
      <c r="C44" s="37"/>
      <c r="D44" s="38"/>
      <c r="E44" s="39"/>
      <c r="F44" s="40"/>
    </row>
    <row r="45" spans="1:6" ht="21" hidden="1" customHeight="1" x14ac:dyDescent="0.25">
      <c r="A45" s="24"/>
      <c r="B45" s="25"/>
      <c r="C45" s="33"/>
      <c r="D45" s="26"/>
      <c r="E45" s="33"/>
      <c r="F45" s="28"/>
    </row>
    <row r="46" spans="1:6" ht="21" hidden="1" customHeight="1" x14ac:dyDescent="0.25">
      <c r="A46" s="24"/>
      <c r="B46" s="25"/>
      <c r="C46" s="33"/>
      <c r="D46" s="26"/>
      <c r="E46" s="33"/>
      <c r="F46" s="28"/>
    </row>
    <row r="47" spans="1:6" ht="21" hidden="1" customHeight="1" x14ac:dyDescent="0.25">
      <c r="A47" s="24"/>
      <c r="B47" s="25"/>
      <c r="C47" s="33"/>
      <c r="D47" s="26"/>
      <c r="E47" s="33"/>
      <c r="F47" s="28"/>
    </row>
    <row r="48" spans="1:6" ht="21" hidden="1" customHeight="1" x14ac:dyDescent="0.25">
      <c r="A48" s="24"/>
      <c r="B48" s="25"/>
      <c r="C48" s="33"/>
      <c r="D48" s="26"/>
      <c r="E48" s="33"/>
      <c r="F48" s="28"/>
    </row>
    <row r="49" spans="1:6" s="42" customFormat="1" ht="21" hidden="1" customHeight="1" x14ac:dyDescent="0.25">
      <c r="A49" s="209"/>
      <c r="B49" s="210"/>
      <c r="C49" s="43"/>
      <c r="D49" s="43"/>
      <c r="E49" s="43"/>
      <c r="F49" s="41"/>
    </row>
    <row r="50" spans="1:6" ht="21" hidden="1" customHeight="1" x14ac:dyDescent="0.25">
      <c r="A50" s="44"/>
      <c r="B50" s="45"/>
      <c r="C50" s="46"/>
      <c r="D50" s="47"/>
      <c r="E50" s="46"/>
      <c r="F50" s="48"/>
    </row>
    <row r="51" spans="1:6" s="42" customFormat="1" ht="21" customHeight="1" x14ac:dyDescent="0.25">
      <c r="A51" s="186" t="s">
        <v>80</v>
      </c>
      <c r="B51" s="187"/>
      <c r="C51" s="188"/>
      <c r="D51" s="189"/>
      <c r="E51" s="189"/>
      <c r="F51" s="190"/>
    </row>
    <row r="52" spans="1:6" s="42" customFormat="1" ht="16.5" customHeight="1" x14ac:dyDescent="0.25">
      <c r="A52" s="49" t="s">
        <v>6</v>
      </c>
      <c r="B52" s="50" t="s">
        <v>0</v>
      </c>
      <c r="C52" s="51" t="s">
        <v>1</v>
      </c>
      <c r="D52" s="52" t="s">
        <v>4</v>
      </c>
      <c r="E52" s="53" t="s">
        <v>3</v>
      </c>
      <c r="F52" s="54" t="s">
        <v>2</v>
      </c>
    </row>
    <row r="53" spans="1:6" ht="21" customHeight="1" x14ac:dyDescent="0.25">
      <c r="A53" s="24" t="s">
        <v>16</v>
      </c>
      <c r="B53" s="25" t="s">
        <v>77</v>
      </c>
      <c r="C53" s="33">
        <v>28</v>
      </c>
      <c r="D53" s="26" t="s">
        <v>5</v>
      </c>
      <c r="E53" s="60">
        <v>0</v>
      </c>
      <c r="F53" s="28">
        <f t="shared" ref="F53:F58" si="2">PRODUCT(C53*E53)</f>
        <v>0</v>
      </c>
    </row>
    <row r="54" spans="1:6" ht="21" customHeight="1" x14ac:dyDescent="0.25">
      <c r="A54" s="24" t="s">
        <v>17</v>
      </c>
      <c r="B54" s="25" t="s">
        <v>81</v>
      </c>
      <c r="C54" s="33">
        <v>28</v>
      </c>
      <c r="D54" s="26" t="s">
        <v>5</v>
      </c>
      <c r="E54" s="60">
        <v>0</v>
      </c>
      <c r="F54" s="28">
        <f t="shared" si="2"/>
        <v>0</v>
      </c>
    </row>
    <row r="55" spans="1:6" ht="21" customHeight="1" x14ac:dyDescent="0.25">
      <c r="A55" s="24" t="s">
        <v>18</v>
      </c>
      <c r="B55" s="25" t="s">
        <v>82</v>
      </c>
      <c r="C55" s="33">
        <v>2</v>
      </c>
      <c r="D55" s="26" t="s">
        <v>7</v>
      </c>
      <c r="E55" s="60">
        <v>0</v>
      </c>
      <c r="F55" s="28">
        <f t="shared" si="2"/>
        <v>0</v>
      </c>
    </row>
    <row r="56" spans="1:6" ht="21" customHeight="1" x14ac:dyDescent="0.25">
      <c r="A56" s="24" t="s">
        <v>19</v>
      </c>
      <c r="B56" s="25" t="s">
        <v>83</v>
      </c>
      <c r="C56" s="33">
        <v>2</v>
      </c>
      <c r="D56" s="26" t="s">
        <v>31</v>
      </c>
      <c r="E56" s="60">
        <v>0</v>
      </c>
      <c r="F56" s="28">
        <f t="shared" si="2"/>
        <v>0</v>
      </c>
    </row>
    <row r="57" spans="1:6" ht="21" customHeight="1" x14ac:dyDescent="0.25">
      <c r="A57" s="24" t="s">
        <v>20</v>
      </c>
      <c r="B57" s="25" t="s">
        <v>85</v>
      </c>
      <c r="C57" s="33">
        <v>20</v>
      </c>
      <c r="D57" s="26" t="s">
        <v>7</v>
      </c>
      <c r="E57" s="60">
        <v>0</v>
      </c>
      <c r="F57" s="28">
        <f t="shared" si="2"/>
        <v>0</v>
      </c>
    </row>
    <row r="58" spans="1:6" ht="21" customHeight="1" x14ac:dyDescent="0.25">
      <c r="A58" s="24" t="s">
        <v>21</v>
      </c>
      <c r="B58" s="25" t="s">
        <v>84</v>
      </c>
      <c r="C58" s="33">
        <v>20</v>
      </c>
      <c r="D58" s="26" t="s">
        <v>7</v>
      </c>
      <c r="E58" s="60">
        <v>0</v>
      </c>
      <c r="F58" s="28">
        <f t="shared" si="2"/>
        <v>0</v>
      </c>
    </row>
    <row r="59" spans="1:6" ht="21" hidden="1" customHeight="1" x14ac:dyDescent="0.25">
      <c r="A59" s="24"/>
      <c r="B59" s="25"/>
      <c r="C59" s="33"/>
      <c r="D59" s="26"/>
      <c r="E59" s="60"/>
      <c r="F59" s="28"/>
    </row>
    <row r="60" spans="1:6" ht="21" hidden="1" customHeight="1" x14ac:dyDescent="0.25">
      <c r="A60" s="24"/>
      <c r="B60" s="25"/>
      <c r="C60" s="33"/>
      <c r="D60" s="26"/>
      <c r="E60" s="60"/>
      <c r="F60" s="28"/>
    </row>
    <row r="61" spans="1:6" s="42" customFormat="1" ht="21" customHeight="1" x14ac:dyDescent="0.25">
      <c r="A61" s="186" t="s">
        <v>30</v>
      </c>
      <c r="B61" s="187"/>
      <c r="C61" s="55"/>
      <c r="D61" s="55"/>
      <c r="E61" s="55"/>
      <c r="F61" s="56">
        <f>SUM(F53:F60)</f>
        <v>0</v>
      </c>
    </row>
    <row r="62" spans="1:6" ht="21" customHeight="1" x14ac:dyDescent="0.25">
      <c r="A62" s="24"/>
      <c r="B62" s="25"/>
      <c r="C62" s="33"/>
      <c r="D62" s="26"/>
      <c r="E62" s="33"/>
      <c r="F62" s="28"/>
    </row>
    <row r="63" spans="1:6" s="42" customFormat="1" ht="21" customHeight="1" x14ac:dyDescent="0.25">
      <c r="A63" s="186" t="s">
        <v>32</v>
      </c>
      <c r="B63" s="207"/>
      <c r="C63" s="188"/>
      <c r="D63" s="188"/>
      <c r="E63" s="188"/>
      <c r="F63" s="208"/>
    </row>
    <row r="64" spans="1:6" s="42" customFormat="1" ht="16.5" customHeight="1" x14ac:dyDescent="0.25">
      <c r="A64" s="49" t="s">
        <v>6</v>
      </c>
      <c r="B64" s="50" t="s">
        <v>0</v>
      </c>
      <c r="C64" s="51" t="s">
        <v>1</v>
      </c>
      <c r="D64" s="52" t="s">
        <v>4</v>
      </c>
      <c r="E64" s="53" t="s">
        <v>3</v>
      </c>
      <c r="F64" s="54" t="s">
        <v>2</v>
      </c>
    </row>
    <row r="65" spans="1:6" ht="21" hidden="1" customHeight="1" x14ac:dyDescent="0.25">
      <c r="A65" s="44"/>
      <c r="B65" s="45"/>
      <c r="C65" s="46"/>
      <c r="D65" s="47"/>
      <c r="E65" s="60"/>
      <c r="F65" s="48"/>
    </row>
    <row r="66" spans="1:6" ht="21" hidden="1" customHeight="1" x14ac:dyDescent="0.25">
      <c r="A66" s="44"/>
      <c r="B66" s="45"/>
      <c r="C66" s="46"/>
      <c r="D66" s="47"/>
      <c r="E66" s="60"/>
      <c r="F66" s="48"/>
    </row>
    <row r="67" spans="1:6" ht="21" customHeight="1" x14ac:dyDescent="0.25">
      <c r="A67" s="44" t="s">
        <v>29</v>
      </c>
      <c r="B67" s="45" t="s">
        <v>79</v>
      </c>
      <c r="C67" s="46">
        <v>1</v>
      </c>
      <c r="D67" s="47" t="s">
        <v>31</v>
      </c>
      <c r="E67" s="60">
        <v>0</v>
      </c>
      <c r="F67" s="48">
        <f>PRODUCT(C67*E67)</f>
        <v>0</v>
      </c>
    </row>
    <row r="68" spans="1:6" s="42" customFormat="1" ht="21" customHeight="1" x14ac:dyDescent="0.25">
      <c r="A68" s="186" t="s">
        <v>13</v>
      </c>
      <c r="B68" s="207"/>
      <c r="C68" s="55"/>
      <c r="D68" s="55"/>
      <c r="E68" s="55"/>
      <c r="F68" s="56">
        <f>SUM(F65:F67)</f>
        <v>0</v>
      </c>
    </row>
    <row r="69" spans="1:6" ht="21" customHeight="1" x14ac:dyDescent="0.25">
      <c r="A69" s="24"/>
      <c r="B69" s="25"/>
      <c r="C69" s="33"/>
      <c r="D69" s="26"/>
      <c r="E69" s="33"/>
      <c r="F69" s="28"/>
    </row>
    <row r="70" spans="1:6" s="42" customFormat="1" ht="21" customHeight="1" x14ac:dyDescent="0.25">
      <c r="A70" s="186" t="s">
        <v>9</v>
      </c>
      <c r="B70" s="207"/>
      <c r="C70" s="55"/>
      <c r="D70" s="55"/>
      <c r="E70" s="55"/>
      <c r="F70" s="57">
        <f>SUM(F18+F31+F41+F61+F68)</f>
        <v>0</v>
      </c>
    </row>
    <row r="71" spans="1:6" s="42" customFormat="1" ht="21" customHeight="1" x14ac:dyDescent="0.25">
      <c r="A71" s="186" t="s">
        <v>11</v>
      </c>
      <c r="B71" s="187"/>
      <c r="C71" s="58" t="s">
        <v>12</v>
      </c>
      <c r="D71" s="59">
        <v>0.21</v>
      </c>
      <c r="E71" s="58"/>
      <c r="F71" s="57">
        <f>SUM(F72-F70)</f>
        <v>0</v>
      </c>
    </row>
    <row r="72" spans="1:6" s="42" customFormat="1" ht="21" customHeight="1" x14ac:dyDescent="0.25">
      <c r="A72" s="186" t="s">
        <v>10</v>
      </c>
      <c r="B72" s="187"/>
      <c r="C72" s="55"/>
      <c r="D72" s="55"/>
      <c r="E72" s="55"/>
      <c r="F72" s="57">
        <f>F70*(1+D71)</f>
        <v>0</v>
      </c>
    </row>
    <row r="73" spans="1:6" s="15" customFormat="1" ht="24" customHeight="1" x14ac:dyDescent="0.25">
      <c r="A73" s="22"/>
      <c r="B73" s="21"/>
      <c r="C73" s="23"/>
      <c r="D73" s="205"/>
      <c r="E73" s="206"/>
      <c r="F73" s="206"/>
    </row>
    <row r="74" spans="1:6" ht="21" customHeight="1" x14ac:dyDescent="0.25">
      <c r="D74" s="6"/>
      <c r="E74" s="8"/>
    </row>
    <row r="75" spans="1:6" ht="21" customHeight="1" x14ac:dyDescent="0.3">
      <c r="A75" s="20"/>
      <c r="B75" s="16"/>
      <c r="C75" s="17"/>
      <c r="D75" s="6"/>
      <c r="E75" s="8"/>
    </row>
    <row r="76" spans="1:6" ht="21" customHeight="1" x14ac:dyDescent="0.3">
      <c r="A76" s="19"/>
      <c r="B76" s="18"/>
      <c r="C76" s="17"/>
      <c r="D76" s="6"/>
      <c r="E76" s="8"/>
    </row>
    <row r="77" spans="1:6" ht="21" customHeight="1" x14ac:dyDescent="0.25">
      <c r="A77" s="3"/>
      <c r="B77" s="3"/>
      <c r="C77" s="2"/>
      <c r="D77" s="5"/>
      <c r="E77" s="2"/>
    </row>
    <row r="78" spans="1:6" x14ac:dyDescent="0.25">
      <c r="A78" s="4"/>
      <c r="B78" s="3"/>
      <c r="C78" s="2"/>
      <c r="D78" s="5"/>
      <c r="E78" s="2"/>
    </row>
    <row r="79" spans="1:6" x14ac:dyDescent="0.25">
      <c r="A79" s="4"/>
      <c r="B79" s="3"/>
      <c r="C79" s="2"/>
      <c r="D79" s="5"/>
      <c r="E79" s="2"/>
    </row>
    <row r="80" spans="1:6" ht="15.75" x14ac:dyDescent="0.25">
      <c r="A80" s="14"/>
      <c r="B80" s="11"/>
      <c r="D80" s="6"/>
      <c r="E80" s="8"/>
    </row>
    <row r="81" spans="4:5" x14ac:dyDescent="0.25">
      <c r="D81" s="6"/>
      <c r="E81" s="8"/>
    </row>
    <row r="82" spans="4:5" x14ac:dyDescent="0.25">
      <c r="D82" s="6"/>
      <c r="E82" s="8"/>
    </row>
  </sheetData>
  <mergeCells count="28">
    <mergeCell ref="C20:F20"/>
    <mergeCell ref="A31:B31"/>
    <mergeCell ref="A43:B43"/>
    <mergeCell ref="A49:B49"/>
    <mergeCell ref="A33:B33"/>
    <mergeCell ref="C33:F33"/>
    <mergeCell ref="D73:F73"/>
    <mergeCell ref="A72:B72"/>
    <mergeCell ref="A63:B63"/>
    <mergeCell ref="C63:F63"/>
    <mergeCell ref="A68:B68"/>
    <mergeCell ref="A70:B70"/>
    <mergeCell ref="A5:B5"/>
    <mergeCell ref="A71:B71"/>
    <mergeCell ref="C5:F5"/>
    <mergeCell ref="A1:F1"/>
    <mergeCell ref="A2:E2"/>
    <mergeCell ref="C4:F4"/>
    <mergeCell ref="A4:B4"/>
    <mergeCell ref="A3:B3"/>
    <mergeCell ref="C3:F3"/>
    <mergeCell ref="C43:F43"/>
    <mergeCell ref="A61:B61"/>
    <mergeCell ref="A41:B41"/>
    <mergeCell ref="A51:B51"/>
    <mergeCell ref="C51:F51"/>
    <mergeCell ref="A18:B18"/>
    <mergeCell ref="A20:B20"/>
  </mergeCells>
  <phoneticPr fontId="4" type="noConversion"/>
  <pageMargins left="0.35433070866141703" right="0.35433070866141703" top="0.62992125984252001" bottom="1.25984251968504" header="0.35433070866141703" footer="0.31496062992126"/>
  <pageSetup paperSize="9" scale="98" orientation="portrait" r:id="rId1"/>
  <headerFooter>
    <oddFooter>&amp;L03/06/2021&amp;R&amp;P</oddFooter>
  </headerFooter>
  <rowBreaks count="1" manualBreakCount="1">
    <brk id="3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Rekapitulace</vt:lpstr>
      <vt:lpstr>Stavba</vt:lpstr>
      <vt:lpstr>Stavba!Oblast_tisku</vt:lpstr>
      <vt:lpstr>Rekapitulace!SazbaDPH1</vt:lpstr>
      <vt:lpstr>Rekapitulace!SazbaDPH2</vt:lpstr>
    </vt:vector>
  </TitlesOfParts>
  <Manager/>
  <Company>Hewlett-Packard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Pintér</dc:creator>
  <cp:keywords/>
  <dc:description/>
  <cp:lastModifiedBy>oem</cp:lastModifiedBy>
  <cp:lastPrinted>2021-06-08T07:18:00Z</cp:lastPrinted>
  <dcterms:created xsi:type="dcterms:W3CDTF">2009-08-06T01:02:31Z</dcterms:created>
  <dcterms:modified xsi:type="dcterms:W3CDTF">2021-07-16T05:54:22Z</dcterms:modified>
  <cp:category/>
</cp:coreProperties>
</file>